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dar.ARNOYLAKS\Documents\"/>
    </mc:Choice>
  </mc:AlternateContent>
  <bookViews>
    <workbookView xWindow="0" yWindow="0" windowWidth="16344" windowHeight="6144"/>
  </bookViews>
  <sheets>
    <sheet name="Ark1" sheetId="1" r:id="rId1"/>
    <sheet name="Ark2" sheetId="2" r:id="rId2"/>
    <sheet name="Ark3" sheetId="3" r:id="rId3"/>
  </sheets>
  <calcPr calcId="152511"/>
</workbook>
</file>

<file path=xl/calcChain.xml><?xml version="1.0" encoding="utf-8"?>
<calcChain xmlns="http://schemas.openxmlformats.org/spreadsheetml/2006/main">
  <c r="C71" i="1" l="1"/>
  <c r="D71" i="1"/>
  <c r="E71" i="1"/>
  <c r="B71" i="1"/>
  <c r="D50" i="1" l="1"/>
  <c r="B56" i="1" l="1"/>
  <c r="B57" i="1" s="1"/>
  <c r="B58" i="1" s="1"/>
  <c r="E56" i="1"/>
  <c r="E57" i="1" s="1"/>
  <c r="C56" i="1"/>
  <c r="C57" i="1" s="1"/>
  <c r="D56" i="1"/>
  <c r="D57" i="1" s="1"/>
  <c r="C58" i="1" l="1"/>
  <c r="D58" i="1" s="1"/>
  <c r="E58" i="1" s="1"/>
</calcChain>
</file>

<file path=xl/sharedStrings.xml><?xml version="1.0" encoding="utf-8"?>
<sst xmlns="http://schemas.openxmlformats.org/spreadsheetml/2006/main" count="69" uniqueCount="69">
  <si>
    <t xml:space="preserve">Administrasjon </t>
  </si>
  <si>
    <t xml:space="preserve">Kultur og Undervisning </t>
  </si>
  <si>
    <t xml:space="preserve">Helse og Sosial </t>
  </si>
  <si>
    <t>Teknisk</t>
  </si>
  <si>
    <t>Sum</t>
  </si>
  <si>
    <t>Økt vedlikehold gatelys</t>
  </si>
  <si>
    <t>Akkumulert på frie fond</t>
  </si>
  <si>
    <t>Universell utforming etter innspill fra eldreråd og funksjonshemmedes råd</t>
  </si>
  <si>
    <t>Salg av alle utleieboliger, privat eller kommunalt boligselskap 80 mill</t>
  </si>
  <si>
    <t>Legge ned 1 kommunal barnehage på Arnøya</t>
  </si>
  <si>
    <t>Endre folkehelsekoordinator til idrettskoleleder og gjenåpne idrettskolen</t>
  </si>
  <si>
    <t>Reduksjon administrasjon rådhuset</t>
  </si>
  <si>
    <t>Økt kulturstøtte lag og foreninger</t>
  </si>
  <si>
    <t>Ikke øke, men redusere eiendommskatt</t>
  </si>
  <si>
    <t>Tapt overskudd utleieboliger fra regnskap 2015</t>
  </si>
  <si>
    <t>Red varaordfører</t>
  </si>
  <si>
    <t>Red vedlikehold grøntanlegg</t>
  </si>
  <si>
    <t>Ikke husleieøkning</t>
  </si>
  <si>
    <t>Felles administrasjon grunnskolen</t>
  </si>
  <si>
    <t>Reduksjon kulturskolen</t>
  </si>
  <si>
    <t xml:space="preserve">Kutt 5 årsverk </t>
  </si>
  <si>
    <t>Eiendomskatt utleieboliger</t>
  </si>
  <si>
    <t>Utbygging ny fløy helsesenteret 2018-19 drift fra 2 halvår 2019</t>
  </si>
  <si>
    <t>Tilskudd eldrerådet</t>
  </si>
  <si>
    <t>Kutt 0,25 stilling Folkehelsekoordinator</t>
  </si>
  <si>
    <t>Div innleie teknisk</t>
  </si>
  <si>
    <t>Overføres til/fra fond</t>
  </si>
  <si>
    <t>Red. godtgjørelse ordførertil 700.000.-</t>
  </si>
  <si>
    <t>Ikke tømme eidevannet</t>
  </si>
  <si>
    <t>Gi bort grendehus</t>
  </si>
  <si>
    <t>Gi bort Årviksand skole</t>
  </si>
  <si>
    <t>211 2a) Datamaskiner og Smartboardtavler 1- 4 kl 2018</t>
  </si>
  <si>
    <t>391 Frivillighetssentral i samarbeid med frivillige organisasjoner som Røde kors</t>
  </si>
  <si>
    <t>600 Kompetanseheving - offentlige anskaffelser</t>
  </si>
  <si>
    <t>670 Kjøkken rådhuset</t>
  </si>
  <si>
    <t>670 Ny kjøkkeninnredning til Solkroken</t>
  </si>
  <si>
    <t>670 Nye ledlysarmaturer i brannstasjon</t>
  </si>
  <si>
    <t>670 Nytt kjøkken i fellesrom Sandvåghaugan 2</t>
  </si>
  <si>
    <t>681 Flytting av luftspenn /flytte hele lyktestolpen terminalkaia</t>
  </si>
  <si>
    <t>690 Rekkverk Maursund</t>
  </si>
  <si>
    <t>Ikke 514 Skredforebygging Arnøyhamn skole</t>
  </si>
  <si>
    <t>Ikke 515 Oppføring av lager</t>
  </si>
  <si>
    <t>Ikke 519 Kantklippeutstyr</t>
  </si>
  <si>
    <t>Ikke 519 Ny gaffeltruck terminalen</t>
  </si>
  <si>
    <t>Ikke 519 Varebil terminalen</t>
  </si>
  <si>
    <t>Ikke 523 Nytt kaidekke terminalkaia</t>
  </si>
  <si>
    <t>Ikke 523 Utbygging kjøkken helsesenteret</t>
  </si>
  <si>
    <t>Ikke 523 Ventilasjon anleggsseksjonen og brannstasjon</t>
  </si>
  <si>
    <t>Utsette 4 år dersom behov ikke øker 525 Ny barnehage Prestegårdsjorda</t>
  </si>
  <si>
    <t>Sum besparelser driftsbudsjett</t>
  </si>
  <si>
    <t>620 630 Vaktodrning beredskap vann og avløp, utsettes til utredning er levert</t>
  </si>
  <si>
    <t xml:space="preserve"> 121 Ikke  Bemanningsendring flyktningetjenesten </t>
  </si>
  <si>
    <t>160 Ikke Sekretærfunksjon regionrådet</t>
  </si>
  <si>
    <t>200 1a) Ikke Saksbehandler k/u 50 %</t>
  </si>
  <si>
    <t>203 1a) Ikke Økt bemanning PPT 50 %</t>
  </si>
  <si>
    <t xml:space="preserve"> 211 1b)  Ikke 30 % merkantil stilling SBS fra 010118</t>
  </si>
  <si>
    <t>212 Ikke Merkantil stilling 25 %</t>
  </si>
  <si>
    <t>270 Ikke Stordriftsfordel ny barnehage høst 2019</t>
  </si>
  <si>
    <t>294 Ikke VO Justering av pedagogressurs i perioden</t>
  </si>
  <si>
    <t>294 Ikke VO Økt driftsnivå</t>
  </si>
  <si>
    <t>380 10a opprette sommerarbeidsplasser for ungdom</t>
  </si>
  <si>
    <t>380 12a 100% miljøarbeiderstilling</t>
  </si>
  <si>
    <t>Ta ut inversteringer, sum besparelser driftsbudsjett</t>
  </si>
  <si>
    <t>920 Ikke Kontorjustere eiendomsskatten med 10 %</t>
  </si>
  <si>
    <t>320 Ikke Økning 40% helsesekretærstilling</t>
  </si>
  <si>
    <t>370 4b) Ikke RT utsette nattevakter i hjemmetjenesten</t>
  </si>
  <si>
    <t>Endringsforslag til rådmannens instilling Budsjett og økonomiplan 2018 - 2021</t>
  </si>
  <si>
    <t xml:space="preserve">Skjervøy Fremskrittsparti </t>
  </si>
  <si>
    <t>Ta ut investeringer, sum besparelser driftsbudsjett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</si>
</sst>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10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sz val="8"/>
      <name val="Calibri"/>
      <family val="2"/>
    </font>
    <font>
      <b/>
      <i/>
      <sz val="11"/>
      <color indexed="8"/>
      <name val="Calibri"/>
      <family val="2"/>
    </font>
    <font>
      <i/>
      <sz val="11"/>
      <color rgb="FFFF0000"/>
      <name val="Calibri"/>
      <family val="2"/>
    </font>
    <font>
      <i/>
      <sz val="11"/>
      <name val="Calibri"/>
      <family val="2"/>
    </font>
    <font>
      <sz val="11"/>
      <name val="Calibri"/>
      <family val="2"/>
    </font>
    <font>
      <i/>
      <sz val="18"/>
      <color indexed="8"/>
      <name val="Calibri"/>
      <family val="2"/>
    </font>
    <font>
      <i/>
      <sz val="20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/>
    <xf numFmtId="164" fontId="4" fillId="0" borderId="1" xfId="0" applyNumberFormat="1" applyFont="1" applyBorder="1"/>
    <xf numFmtId="164" fontId="2" fillId="0" borderId="1" xfId="0" applyNumberFormat="1" applyFont="1" applyBorder="1"/>
    <xf numFmtId="0" fontId="4" fillId="0" borderId="1" xfId="0" applyFont="1" applyBorder="1"/>
    <xf numFmtId="0" fontId="5" fillId="0" borderId="0" xfId="0" applyFont="1"/>
    <xf numFmtId="164" fontId="2" fillId="0" borderId="0" xfId="1" applyNumberFormat="1" applyFont="1"/>
    <xf numFmtId="0" fontId="2" fillId="0" borderId="1" xfId="0" applyFont="1" applyBorder="1"/>
    <xf numFmtId="0" fontId="2" fillId="0" borderId="1" xfId="0" applyFont="1" applyFill="1" applyBorder="1"/>
    <xf numFmtId="0" fontId="6" fillId="0" borderId="1" xfId="0" applyFont="1" applyFill="1" applyBorder="1"/>
    <xf numFmtId="164" fontId="6" fillId="0" borderId="1" xfId="1" applyNumberFormat="1" applyFont="1" applyFill="1" applyBorder="1"/>
    <xf numFmtId="164" fontId="2" fillId="0" borderId="1" xfId="1" applyNumberFormat="1" applyFont="1" applyFill="1" applyBorder="1"/>
    <xf numFmtId="164" fontId="2" fillId="2" borderId="1" xfId="1" applyNumberFormat="1" applyFont="1" applyFill="1" applyBorder="1"/>
    <xf numFmtId="164" fontId="2" fillId="0" borderId="1" xfId="1" applyNumberFormat="1" applyFont="1" applyBorder="1"/>
    <xf numFmtId="0" fontId="0" fillId="0" borderId="1" xfId="0" applyBorder="1"/>
    <xf numFmtId="3" fontId="0" fillId="0" borderId="1" xfId="0" applyNumberFormat="1" applyBorder="1"/>
    <xf numFmtId="164" fontId="0" fillId="0" borderId="1" xfId="1" applyNumberFormat="1" applyFont="1" applyBorder="1"/>
    <xf numFmtId="0" fontId="7" fillId="0" borderId="1" xfId="0" applyFont="1" applyBorder="1"/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164" fontId="4" fillId="2" borderId="1" xfId="1" applyNumberFormat="1" applyFont="1" applyFill="1" applyBorder="1"/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1"/>
  <sheetViews>
    <sheetView tabSelected="1" zoomScaleNormal="100" zoomScaleSheetLayoutView="172" workbookViewId="0">
      <selection activeCell="F6" sqref="F6"/>
    </sheetView>
  </sheetViews>
  <sheetFormatPr baseColWidth="10" defaultColWidth="11.44140625" defaultRowHeight="14.4" x14ac:dyDescent="0.3"/>
  <cols>
    <col min="1" max="1" width="66.44140625" style="1" bestFit="1" customWidth="1"/>
    <col min="2" max="2" width="10.77734375" style="1" customWidth="1"/>
    <col min="3" max="4" width="11.88671875" style="1" customWidth="1"/>
    <col min="5" max="5" width="11.77734375" style="1" customWidth="1"/>
    <col min="6" max="6" width="11.44140625" style="1" customWidth="1"/>
    <col min="7" max="7" width="12.88671875" style="1" bestFit="1" customWidth="1"/>
    <col min="8" max="8" width="11.44140625" style="1"/>
    <col min="9" max="9" width="11.5546875" style="1" bestFit="1" customWidth="1"/>
    <col min="10" max="16384" width="11.44140625" style="1"/>
  </cols>
  <sheetData>
    <row r="1" spans="1:5" ht="25.8" customHeight="1" x14ac:dyDescent="0.45">
      <c r="A1" s="21" t="s">
        <v>66</v>
      </c>
      <c r="B1" s="21"/>
      <c r="C1" s="21"/>
      <c r="D1" s="21"/>
      <c r="E1" s="21"/>
    </row>
    <row r="2" spans="1:5" ht="22.2" customHeight="1" x14ac:dyDescent="0.5">
      <c r="A2" s="22" t="s">
        <v>67</v>
      </c>
      <c r="B2" s="22"/>
      <c r="C2" s="22"/>
      <c r="D2" s="22"/>
      <c r="E2" s="22"/>
    </row>
    <row r="3" spans="1:5" x14ac:dyDescent="0.3">
      <c r="A3" s="18" t="s">
        <v>0</v>
      </c>
      <c r="B3" s="19">
        <v>2018</v>
      </c>
      <c r="C3" s="19">
        <v>2019</v>
      </c>
      <c r="D3" s="19">
        <v>2020</v>
      </c>
      <c r="E3" s="19">
        <v>2021</v>
      </c>
    </row>
    <row r="4" spans="1:5" x14ac:dyDescent="0.3">
      <c r="A4" s="9" t="s">
        <v>27</v>
      </c>
      <c r="B4" s="10">
        <v>-78680</v>
      </c>
      <c r="C4" s="10">
        <v>-78680</v>
      </c>
      <c r="D4" s="10">
        <v>-78680</v>
      </c>
      <c r="E4" s="10">
        <v>-78680</v>
      </c>
    </row>
    <row r="5" spans="1:5" x14ac:dyDescent="0.3">
      <c r="A5" s="8" t="s">
        <v>15</v>
      </c>
      <c r="B5" s="10">
        <v>-173160</v>
      </c>
      <c r="C5" s="10">
        <v>-173160</v>
      </c>
      <c r="D5" s="10">
        <v>-173160</v>
      </c>
      <c r="E5" s="10">
        <v>-173160</v>
      </c>
    </row>
    <row r="6" spans="1:5" x14ac:dyDescent="0.3">
      <c r="A6" s="8" t="s">
        <v>11</v>
      </c>
      <c r="B6" s="11">
        <v>-600000</v>
      </c>
      <c r="C6" s="11">
        <v>-1200000</v>
      </c>
      <c r="D6" s="11">
        <v>-1200000</v>
      </c>
      <c r="E6" s="11">
        <v>-1200000</v>
      </c>
    </row>
    <row r="7" spans="1:5" x14ac:dyDescent="0.3">
      <c r="A7" s="14" t="s">
        <v>51</v>
      </c>
      <c r="B7" s="15">
        <v>-145800</v>
      </c>
      <c r="C7" s="15">
        <v>-145800</v>
      </c>
      <c r="D7" s="15">
        <v>-145800</v>
      </c>
      <c r="E7" s="15">
        <v>-145800</v>
      </c>
    </row>
    <row r="8" spans="1:5" x14ac:dyDescent="0.3">
      <c r="A8" s="14" t="s">
        <v>52</v>
      </c>
      <c r="B8" s="15">
        <v>-60000</v>
      </c>
      <c r="C8" s="15">
        <v>-60000</v>
      </c>
      <c r="D8" s="15">
        <v>-60000</v>
      </c>
      <c r="E8" s="15">
        <v>-60000</v>
      </c>
    </row>
    <row r="9" spans="1:5" x14ac:dyDescent="0.3">
      <c r="A9" s="7" t="s">
        <v>62</v>
      </c>
      <c r="B9" s="16">
        <v>-112110</v>
      </c>
      <c r="C9" s="16">
        <v>-2348014</v>
      </c>
      <c r="D9" s="16">
        <v>-2626942</v>
      </c>
      <c r="E9" s="16">
        <v>-2558276</v>
      </c>
    </row>
    <row r="10" spans="1:5" x14ac:dyDescent="0.3">
      <c r="A10" s="14" t="s">
        <v>63</v>
      </c>
      <c r="B10" s="13">
        <v>800000</v>
      </c>
      <c r="C10" s="13">
        <v>800000</v>
      </c>
      <c r="D10" s="13">
        <v>800000</v>
      </c>
      <c r="E10" s="13">
        <v>800000</v>
      </c>
    </row>
    <row r="11" spans="1:5" x14ac:dyDescent="0.3">
      <c r="A11" s="8" t="s">
        <v>13</v>
      </c>
      <c r="B11" s="11">
        <v>500000</v>
      </c>
      <c r="C11" s="11">
        <v>750000</v>
      </c>
      <c r="D11" s="11">
        <v>1000000</v>
      </c>
      <c r="E11" s="11">
        <v>1250000</v>
      </c>
    </row>
    <row r="12" spans="1:5" x14ac:dyDescent="0.3">
      <c r="A12" s="18" t="s">
        <v>1</v>
      </c>
      <c r="B12" s="12"/>
      <c r="C12" s="12"/>
      <c r="D12" s="12"/>
      <c r="E12" s="12"/>
    </row>
    <row r="13" spans="1:5" x14ac:dyDescent="0.3">
      <c r="A13" s="8" t="s">
        <v>10</v>
      </c>
      <c r="B13" s="11">
        <v>300000</v>
      </c>
      <c r="C13" s="11">
        <v>300000</v>
      </c>
      <c r="D13" s="11">
        <v>300000</v>
      </c>
      <c r="E13" s="11">
        <v>300000</v>
      </c>
    </row>
    <row r="14" spans="1:5" x14ac:dyDescent="0.3">
      <c r="A14" s="8" t="s">
        <v>24</v>
      </c>
      <c r="B14" s="11">
        <v>-50000</v>
      </c>
      <c r="C14" s="11">
        <v>-100000</v>
      </c>
      <c r="D14" s="11">
        <v>-100000</v>
      </c>
      <c r="E14" s="11">
        <v>-100000</v>
      </c>
    </row>
    <row r="15" spans="1:5" x14ac:dyDescent="0.3">
      <c r="A15" s="8" t="s">
        <v>28</v>
      </c>
      <c r="B15" s="11">
        <v>-400000</v>
      </c>
      <c r="C15" s="11"/>
      <c r="D15" s="11"/>
      <c r="E15" s="11"/>
    </row>
    <row r="16" spans="1:5" x14ac:dyDescent="0.3">
      <c r="A16" s="8" t="s">
        <v>19</v>
      </c>
      <c r="B16" s="11">
        <v>-300000</v>
      </c>
      <c r="C16" s="11">
        <v>-600000</v>
      </c>
      <c r="D16" s="11">
        <v>-600000</v>
      </c>
      <c r="E16" s="11">
        <v>-600000</v>
      </c>
    </row>
    <row r="17" spans="1:7" x14ac:dyDescent="0.3">
      <c r="A17" s="8" t="s">
        <v>23</v>
      </c>
      <c r="B17" s="11">
        <v>10000</v>
      </c>
      <c r="C17" s="11">
        <v>10000</v>
      </c>
      <c r="D17" s="11">
        <v>10000</v>
      </c>
      <c r="E17" s="11">
        <v>10000</v>
      </c>
    </row>
    <row r="18" spans="1:7" x14ac:dyDescent="0.3">
      <c r="A18" s="9" t="s">
        <v>9</v>
      </c>
      <c r="B18" s="11">
        <v>-600000</v>
      </c>
      <c r="C18" s="11">
        <v>-1200000</v>
      </c>
      <c r="D18" s="11">
        <v>-1200000</v>
      </c>
      <c r="E18" s="11">
        <v>-1200000</v>
      </c>
    </row>
    <row r="19" spans="1:7" x14ac:dyDescent="0.3">
      <c r="A19" s="8" t="s">
        <v>12</v>
      </c>
      <c r="B19" s="11">
        <v>50000</v>
      </c>
      <c r="C19" s="11">
        <v>50000</v>
      </c>
      <c r="D19" s="11">
        <v>50000</v>
      </c>
      <c r="E19" s="11">
        <v>50000</v>
      </c>
    </row>
    <row r="20" spans="1:7" x14ac:dyDescent="0.3">
      <c r="A20" s="9" t="s">
        <v>18</v>
      </c>
      <c r="B20" s="11">
        <v>-500000</v>
      </c>
      <c r="C20" s="11">
        <v>-1000000</v>
      </c>
      <c r="D20" s="11">
        <v>-1000000</v>
      </c>
      <c r="E20" s="11">
        <v>-1000000</v>
      </c>
    </row>
    <row r="21" spans="1:7" x14ac:dyDescent="0.3">
      <c r="A21" s="14" t="s">
        <v>53</v>
      </c>
      <c r="B21" s="15">
        <v>-328050</v>
      </c>
      <c r="C21" s="15">
        <v>-328050</v>
      </c>
      <c r="D21" s="15">
        <v>-328050</v>
      </c>
      <c r="E21" s="15">
        <v>-328050</v>
      </c>
    </row>
    <row r="22" spans="1:7" x14ac:dyDescent="0.3">
      <c r="A22" s="14" t="s">
        <v>54</v>
      </c>
      <c r="B22" s="13">
        <v>-218700</v>
      </c>
      <c r="C22" s="13"/>
      <c r="D22" s="13"/>
      <c r="E22" s="13"/>
    </row>
    <row r="23" spans="1:7" x14ac:dyDescent="0.3">
      <c r="A23" s="7" t="s">
        <v>55</v>
      </c>
      <c r="B23" s="13">
        <v>-159600</v>
      </c>
      <c r="C23" s="13">
        <v>-159600</v>
      </c>
      <c r="D23" s="13">
        <v>-159600</v>
      </c>
      <c r="E23" s="13">
        <v>-159600</v>
      </c>
    </row>
    <row r="24" spans="1:7" x14ac:dyDescent="0.3">
      <c r="A24" s="14" t="s">
        <v>31</v>
      </c>
      <c r="B24" s="13">
        <v>300000</v>
      </c>
      <c r="C24" s="13"/>
      <c r="D24" s="13"/>
      <c r="E24" s="13"/>
    </row>
    <row r="25" spans="1:7" x14ac:dyDescent="0.3">
      <c r="A25" s="14" t="s">
        <v>56</v>
      </c>
      <c r="B25" s="13">
        <v>-102600</v>
      </c>
      <c r="C25" s="13">
        <v>-102600</v>
      </c>
      <c r="D25" s="13">
        <v>-102600</v>
      </c>
      <c r="E25" s="13">
        <v>-102600</v>
      </c>
    </row>
    <row r="26" spans="1:7" x14ac:dyDescent="0.3">
      <c r="A26" s="14" t="s">
        <v>57</v>
      </c>
      <c r="B26" s="13"/>
      <c r="C26" s="13">
        <v>400950</v>
      </c>
      <c r="D26" s="13">
        <v>498150</v>
      </c>
      <c r="E26" s="13">
        <v>498150</v>
      </c>
    </row>
    <row r="27" spans="1:7" x14ac:dyDescent="0.3">
      <c r="A27" s="14" t="s">
        <v>58</v>
      </c>
      <c r="B27" s="13">
        <v>-145800</v>
      </c>
      <c r="C27" s="13">
        <v>-145800</v>
      </c>
      <c r="D27" s="13">
        <v>0</v>
      </c>
      <c r="E27" s="13">
        <v>0</v>
      </c>
    </row>
    <row r="28" spans="1:7" x14ac:dyDescent="0.3">
      <c r="A28" s="14" t="s">
        <v>59</v>
      </c>
      <c r="B28" s="13">
        <v>-328000</v>
      </c>
      <c r="C28" s="13">
        <v>-278000</v>
      </c>
      <c r="D28" s="13">
        <v>-73000</v>
      </c>
      <c r="E28" s="13">
        <v>-73000</v>
      </c>
    </row>
    <row r="29" spans="1:7" x14ac:dyDescent="0.3">
      <c r="A29" s="18" t="s">
        <v>3</v>
      </c>
      <c r="B29" s="12"/>
      <c r="C29" s="12"/>
      <c r="D29" s="12"/>
      <c r="E29" s="12"/>
    </row>
    <row r="30" spans="1:7" x14ac:dyDescent="0.3">
      <c r="A30" s="9" t="s">
        <v>20</v>
      </c>
      <c r="B30" s="10">
        <v>-1250000</v>
      </c>
      <c r="C30" s="10">
        <v>-2500000</v>
      </c>
      <c r="D30" s="10">
        <v>-2500000</v>
      </c>
      <c r="E30" s="10">
        <v>-2500000</v>
      </c>
      <c r="F30" s="5"/>
      <c r="G30" s="6"/>
    </row>
    <row r="31" spans="1:7" x14ac:dyDescent="0.3">
      <c r="A31" s="9" t="s">
        <v>25</v>
      </c>
      <c r="B31" s="10">
        <v>500000</v>
      </c>
      <c r="C31" s="10">
        <v>500000</v>
      </c>
      <c r="D31" s="10">
        <v>500000</v>
      </c>
      <c r="E31" s="10">
        <v>500000</v>
      </c>
      <c r="F31" s="5"/>
      <c r="G31" s="6"/>
    </row>
    <row r="32" spans="1:7" x14ac:dyDescent="0.3">
      <c r="A32" s="9" t="s">
        <v>8</v>
      </c>
      <c r="B32" s="11">
        <v>-4000000</v>
      </c>
      <c r="C32" s="11">
        <v>-8000000</v>
      </c>
      <c r="D32" s="11">
        <v>-8000000</v>
      </c>
      <c r="E32" s="11">
        <v>-8000000</v>
      </c>
      <c r="F32" s="5"/>
    </row>
    <row r="33" spans="1:5" x14ac:dyDescent="0.3">
      <c r="A33" s="9" t="s">
        <v>14</v>
      </c>
      <c r="B33" s="11">
        <v>2400000</v>
      </c>
      <c r="C33" s="11">
        <v>4800000</v>
      </c>
      <c r="D33" s="11">
        <v>4800000</v>
      </c>
      <c r="E33" s="11">
        <v>4800000</v>
      </c>
    </row>
    <row r="34" spans="1:5" x14ac:dyDescent="0.3">
      <c r="A34" s="9" t="s">
        <v>21</v>
      </c>
      <c r="B34" s="11">
        <v>-130000</v>
      </c>
      <c r="C34" s="11">
        <v>-450000</v>
      </c>
      <c r="D34" s="11">
        <v>-440000</v>
      </c>
      <c r="E34" s="11">
        <v>-430000</v>
      </c>
    </row>
    <row r="35" spans="1:5" x14ac:dyDescent="0.3">
      <c r="A35" s="8" t="s">
        <v>17</v>
      </c>
      <c r="B35" s="11">
        <v>300000</v>
      </c>
      <c r="C35" s="11">
        <v>300000</v>
      </c>
      <c r="D35" s="11">
        <v>300000</v>
      </c>
      <c r="E35" s="11">
        <v>300000</v>
      </c>
    </row>
    <row r="36" spans="1:5" x14ac:dyDescent="0.3">
      <c r="A36" s="7" t="s">
        <v>16</v>
      </c>
      <c r="B36" s="13">
        <v>-50000</v>
      </c>
      <c r="C36" s="13">
        <v>-50000</v>
      </c>
      <c r="D36" s="13">
        <v>-50000</v>
      </c>
      <c r="E36" s="13">
        <v>-50000</v>
      </c>
    </row>
    <row r="37" spans="1:5" x14ac:dyDescent="0.3">
      <c r="A37" s="7" t="s">
        <v>29</v>
      </c>
      <c r="B37" s="13">
        <v>-50000</v>
      </c>
      <c r="C37" s="13">
        <v>-50000</v>
      </c>
      <c r="D37" s="13">
        <v>-50000</v>
      </c>
      <c r="E37" s="13">
        <v>-50000</v>
      </c>
    </row>
    <row r="38" spans="1:5" x14ac:dyDescent="0.3">
      <c r="A38" s="7" t="s">
        <v>30</v>
      </c>
      <c r="B38" s="13">
        <v>-98000</v>
      </c>
      <c r="C38" s="13">
        <v>-98000</v>
      </c>
      <c r="D38" s="13">
        <v>-98000</v>
      </c>
      <c r="E38" s="13">
        <v>-98000</v>
      </c>
    </row>
    <row r="39" spans="1:5" x14ac:dyDescent="0.3">
      <c r="A39" s="8" t="s">
        <v>5</v>
      </c>
      <c r="B39" s="11">
        <v>100000</v>
      </c>
      <c r="C39" s="11">
        <v>100000</v>
      </c>
      <c r="D39" s="11">
        <v>100000</v>
      </c>
      <c r="E39" s="11">
        <v>100000</v>
      </c>
    </row>
    <row r="40" spans="1:5" x14ac:dyDescent="0.3">
      <c r="A40" s="8" t="s">
        <v>7</v>
      </c>
      <c r="B40" s="11">
        <v>25000</v>
      </c>
      <c r="C40" s="11">
        <v>25000</v>
      </c>
      <c r="D40" s="11">
        <v>25000</v>
      </c>
      <c r="E40" s="11">
        <v>25000</v>
      </c>
    </row>
    <row r="41" spans="1:5" x14ac:dyDescent="0.3">
      <c r="A41" s="16" t="s">
        <v>33</v>
      </c>
      <c r="B41" s="13">
        <v>-200000</v>
      </c>
      <c r="C41" s="13">
        <v>-200000</v>
      </c>
      <c r="D41" s="13"/>
      <c r="E41" s="13"/>
    </row>
    <row r="42" spans="1:5" x14ac:dyDescent="0.3">
      <c r="A42" s="16" t="s">
        <v>50</v>
      </c>
      <c r="B42" s="13">
        <v>-355000</v>
      </c>
      <c r="C42" s="13">
        <v>-355000</v>
      </c>
      <c r="D42" s="13">
        <v>-355000</v>
      </c>
      <c r="E42" s="13">
        <v>-355000</v>
      </c>
    </row>
    <row r="43" spans="1:5" x14ac:dyDescent="0.3">
      <c r="A43" s="16" t="s">
        <v>34</v>
      </c>
      <c r="B43" s="13">
        <v>-100000</v>
      </c>
      <c r="C43" s="13"/>
      <c r="D43" s="13"/>
      <c r="E43" s="13"/>
    </row>
    <row r="44" spans="1:5" x14ac:dyDescent="0.3">
      <c r="A44" s="16" t="s">
        <v>35</v>
      </c>
      <c r="B44" s="13">
        <v>-100000</v>
      </c>
      <c r="C44" s="13"/>
      <c r="D44" s="13"/>
      <c r="E44" s="13"/>
    </row>
    <row r="45" spans="1:5" x14ac:dyDescent="0.3">
      <c r="A45" s="16" t="s">
        <v>36</v>
      </c>
      <c r="B45" s="13">
        <v>-50000</v>
      </c>
      <c r="C45" s="13"/>
      <c r="D45" s="13"/>
      <c r="E45" s="13"/>
    </row>
    <row r="46" spans="1:5" x14ac:dyDescent="0.3">
      <c r="A46" s="16" t="s">
        <v>37</v>
      </c>
      <c r="B46" s="13">
        <v>-200000</v>
      </c>
      <c r="C46" s="13"/>
      <c r="D46" s="13"/>
      <c r="E46" s="13"/>
    </row>
    <row r="47" spans="1:5" x14ac:dyDescent="0.3">
      <c r="A47" s="16" t="s">
        <v>38</v>
      </c>
      <c r="B47" s="13">
        <v>-100000</v>
      </c>
      <c r="C47" s="13"/>
      <c r="D47" s="13"/>
      <c r="E47" s="13"/>
    </row>
    <row r="48" spans="1:5" x14ac:dyDescent="0.3">
      <c r="A48" s="16" t="s">
        <v>39</v>
      </c>
      <c r="B48" s="13">
        <v>-80000</v>
      </c>
      <c r="C48" s="13"/>
      <c r="D48" s="13"/>
      <c r="E48" s="13"/>
    </row>
    <row r="49" spans="1:5" x14ac:dyDescent="0.3">
      <c r="A49" s="18" t="s">
        <v>2</v>
      </c>
      <c r="B49" s="12"/>
      <c r="C49" s="12"/>
      <c r="D49" s="12"/>
      <c r="E49" s="12"/>
    </row>
    <row r="50" spans="1:5" x14ac:dyDescent="0.3">
      <c r="A50" s="17" t="s">
        <v>22</v>
      </c>
      <c r="B50" s="11"/>
      <c r="C50" s="13"/>
      <c r="D50" s="13">
        <f>+E50/2</f>
        <v>2750000</v>
      </c>
      <c r="E50" s="13">
        <v>5500000</v>
      </c>
    </row>
    <row r="51" spans="1:5" x14ac:dyDescent="0.3">
      <c r="A51" s="14" t="s">
        <v>64</v>
      </c>
      <c r="B51" s="13">
        <v>-198045</v>
      </c>
      <c r="C51" s="13">
        <v>-198045</v>
      </c>
      <c r="D51" s="13">
        <v>-198045</v>
      </c>
      <c r="E51" s="13">
        <v>-198045</v>
      </c>
    </row>
    <row r="52" spans="1:5" x14ac:dyDescent="0.3">
      <c r="A52" s="14" t="s">
        <v>65</v>
      </c>
      <c r="B52" s="13">
        <v>729000</v>
      </c>
      <c r="C52" s="13">
        <v>1290330</v>
      </c>
      <c r="D52" s="13"/>
      <c r="E52" s="13"/>
    </row>
    <row r="53" spans="1:5" x14ac:dyDescent="0.3">
      <c r="A53" s="14" t="s">
        <v>60</v>
      </c>
      <c r="B53" s="13">
        <v>100845</v>
      </c>
      <c r="C53" s="13">
        <v>100845</v>
      </c>
      <c r="D53" s="13">
        <v>100845</v>
      </c>
      <c r="E53" s="13">
        <v>100845</v>
      </c>
    </row>
    <row r="54" spans="1:5" x14ac:dyDescent="0.3">
      <c r="A54" s="14" t="s">
        <v>61</v>
      </c>
      <c r="B54" s="13">
        <v>425250</v>
      </c>
      <c r="C54" s="13">
        <v>425250</v>
      </c>
      <c r="D54" s="13">
        <v>425250</v>
      </c>
      <c r="E54" s="13">
        <v>425250</v>
      </c>
    </row>
    <row r="55" spans="1:5" x14ac:dyDescent="0.3">
      <c r="A55" s="14" t="s">
        <v>32</v>
      </c>
      <c r="B55" s="13">
        <v>-100000</v>
      </c>
      <c r="C55" s="13">
        <v>-100000</v>
      </c>
      <c r="D55" s="13">
        <v>-100000</v>
      </c>
      <c r="E55" s="13">
        <v>-100000</v>
      </c>
    </row>
    <row r="56" spans="1:5" x14ac:dyDescent="0.3">
      <c r="A56" s="18" t="s">
        <v>4</v>
      </c>
      <c r="B56" s="20">
        <f>SUM(B4:B55)</f>
        <v>-4823450</v>
      </c>
      <c r="C56" s="20">
        <f>SUM(C4:C55)</f>
        <v>-10068374</v>
      </c>
      <c r="D56" s="20">
        <f>SUM(D4:D55)</f>
        <v>-7979632</v>
      </c>
      <c r="E56" s="20">
        <f>SUM(E4:E55)</f>
        <v>-4900966</v>
      </c>
    </row>
    <row r="57" spans="1:5" x14ac:dyDescent="0.3">
      <c r="A57" s="4" t="s">
        <v>26</v>
      </c>
      <c r="B57" s="2">
        <f>+B56</f>
        <v>-4823450</v>
      </c>
      <c r="C57" s="2">
        <f>+C56</f>
        <v>-10068374</v>
      </c>
      <c r="D57" s="2">
        <f>+D56</f>
        <v>-7979632</v>
      </c>
      <c r="E57" s="2">
        <f>+E56</f>
        <v>-4900966</v>
      </c>
    </row>
    <row r="58" spans="1:5" x14ac:dyDescent="0.3">
      <c r="A58" s="4" t="s">
        <v>6</v>
      </c>
      <c r="B58" s="3">
        <f>+B57</f>
        <v>-4823450</v>
      </c>
      <c r="C58" s="3">
        <f>+B58+C57</f>
        <v>-14891824</v>
      </c>
      <c r="D58" s="3">
        <f>+D57+C58</f>
        <v>-22871456</v>
      </c>
      <c r="E58" s="3">
        <f>+E57+D58</f>
        <v>-27772422</v>
      </c>
    </row>
    <row r="61" spans="1:5" x14ac:dyDescent="0.3">
      <c r="A61" s="1" t="s">
        <v>68</v>
      </c>
    </row>
    <row r="62" spans="1:5" x14ac:dyDescent="0.3">
      <c r="A62" s="14" t="s">
        <v>40</v>
      </c>
      <c r="B62" s="13">
        <v>-6000</v>
      </c>
      <c r="C62" s="13">
        <v>-124000</v>
      </c>
      <c r="D62" s="13">
        <v>-113960</v>
      </c>
      <c r="E62" s="13">
        <v>-112520</v>
      </c>
    </row>
    <row r="63" spans="1:5" x14ac:dyDescent="0.3">
      <c r="A63" s="14" t="s">
        <v>41</v>
      </c>
      <c r="B63" s="13">
        <v>-2400</v>
      </c>
      <c r="C63" s="13">
        <v>-49760</v>
      </c>
      <c r="D63" s="13">
        <v>-45584</v>
      </c>
      <c r="E63" s="13">
        <v>-45008</v>
      </c>
    </row>
    <row r="64" spans="1:5" x14ac:dyDescent="0.3">
      <c r="A64" s="14" t="s">
        <v>42</v>
      </c>
      <c r="B64" s="13">
        <v>-600</v>
      </c>
      <c r="C64" s="13">
        <v>-12440</v>
      </c>
      <c r="D64" s="13">
        <v>-11396</v>
      </c>
      <c r="E64" s="13">
        <v>-11252</v>
      </c>
    </row>
    <row r="65" spans="1:5" x14ac:dyDescent="0.3">
      <c r="A65" s="14" t="s">
        <v>43</v>
      </c>
      <c r="B65" s="13">
        <v>-1560</v>
      </c>
      <c r="C65" s="13">
        <v>-32344</v>
      </c>
      <c r="D65" s="13">
        <v>-29629</v>
      </c>
      <c r="E65" s="13">
        <v>-29255</v>
      </c>
    </row>
    <row r="66" spans="1:5" x14ac:dyDescent="0.3">
      <c r="A66" s="14" t="s">
        <v>44</v>
      </c>
      <c r="B66" s="13">
        <v>-1200</v>
      </c>
      <c r="C66" s="13">
        <v>-24880</v>
      </c>
      <c r="D66" s="13">
        <v>-22792</v>
      </c>
      <c r="E66" s="13">
        <v>-22504</v>
      </c>
    </row>
    <row r="67" spans="1:5" x14ac:dyDescent="0.3">
      <c r="A67" s="14" t="s">
        <v>45</v>
      </c>
      <c r="B67" s="13">
        <v>-1800</v>
      </c>
      <c r="C67" s="13">
        <v>-37320</v>
      </c>
      <c r="D67" s="13">
        <v>-34188</v>
      </c>
      <c r="E67" s="13">
        <v>-33756</v>
      </c>
    </row>
    <row r="68" spans="1:5" x14ac:dyDescent="0.3">
      <c r="A68" s="14" t="s">
        <v>46</v>
      </c>
      <c r="B68" s="13">
        <v>0</v>
      </c>
      <c r="C68" s="13">
        <v>-24000</v>
      </c>
      <c r="D68" s="13">
        <v>-497600</v>
      </c>
      <c r="E68" s="13">
        <v>-455840</v>
      </c>
    </row>
    <row r="69" spans="1:5" x14ac:dyDescent="0.3">
      <c r="A69" s="14" t="s">
        <v>47</v>
      </c>
      <c r="B69" s="13">
        <v>-2550</v>
      </c>
      <c r="C69" s="13">
        <v>-52870</v>
      </c>
      <c r="D69" s="13">
        <v>-48433</v>
      </c>
      <c r="E69" s="13">
        <v>-47821</v>
      </c>
    </row>
    <row r="70" spans="1:5" x14ac:dyDescent="0.3">
      <c r="A70" s="14" t="s">
        <v>48</v>
      </c>
      <c r="B70" s="13">
        <v>-96000</v>
      </c>
      <c r="C70" s="13">
        <v>-1990400</v>
      </c>
      <c r="D70" s="13">
        <v>-1823360</v>
      </c>
      <c r="E70" s="13">
        <v>-1800320</v>
      </c>
    </row>
    <row r="71" spans="1:5" x14ac:dyDescent="0.3">
      <c r="A71" s="7" t="s">
        <v>49</v>
      </c>
      <c r="B71" s="13">
        <f>SUM(B62:B70)</f>
        <v>-112110</v>
      </c>
      <c r="C71" s="13">
        <f t="shared" ref="C71:E71" si="0">SUM(C62:C70)</f>
        <v>-2348014</v>
      </c>
      <c r="D71" s="13">
        <f t="shared" si="0"/>
        <v>-2626942</v>
      </c>
      <c r="E71" s="13">
        <f t="shared" si="0"/>
        <v>-2558276</v>
      </c>
    </row>
  </sheetData>
  <mergeCells count="2">
    <mergeCell ref="A2:E2"/>
    <mergeCell ref="A1:E1"/>
  </mergeCells>
  <phoneticPr fontId="3" type="noConversion"/>
  <printOptions horizontalCentered="1"/>
  <pageMargins left="0.19685039370078741" right="0.19685039370078741" top="1.0629921259842521" bottom="0.19685039370078741" header="0.19685039370078741" footer="0.31496062992125984"/>
  <pageSetup paperSize="9" scale="87" orientation="portrait" r:id="rId1"/>
  <headerFooter>
    <oddHeader>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4140625" defaultRowHeight="14.4" x14ac:dyDescent="0.3"/>
  <sheetData/>
  <phoneticPr fontId="3" type="noConversion"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4140625" defaultRowHeight="14.4" x14ac:dyDescent="0.3"/>
  <sheetData/>
  <phoneticPr fontId="3" type="noConversion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</dc:creator>
  <cp:lastModifiedBy>Vidar Langeland</cp:lastModifiedBy>
  <cp:lastPrinted>2017-11-28T17:57:40Z</cp:lastPrinted>
  <dcterms:created xsi:type="dcterms:W3CDTF">2010-11-04T15:43:22Z</dcterms:created>
  <dcterms:modified xsi:type="dcterms:W3CDTF">2017-11-28T17:58:04Z</dcterms:modified>
</cp:coreProperties>
</file>